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2120" windowHeight="6240" activeTab="0"/>
  </bookViews>
  <sheets>
    <sheet name="Sheet1" sheetId="1" r:id="rId1"/>
    <sheet name="Sheet1 (2)" sheetId="2" r:id="rId2"/>
    <sheet name="Sheet1 (3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<sst xmlns="http://schemas.openxmlformats.org/spreadsheetml/2006/main" count="71" uniqueCount="32">
  <si>
    <t>Bar Chart Schedule</t>
  </si>
  <si>
    <t>Activity</t>
  </si>
  <si>
    <t>Jan.</t>
  </si>
  <si>
    <t>Feb.</t>
  </si>
  <si>
    <t>Mar</t>
  </si>
  <si>
    <t>Apr</t>
  </si>
  <si>
    <t>May</t>
  </si>
  <si>
    <t>Jun</t>
  </si>
  <si>
    <t>Jul</t>
  </si>
  <si>
    <t>Aug</t>
  </si>
  <si>
    <t>Order materials</t>
  </si>
  <si>
    <t>Ship to materials to Bush</t>
  </si>
  <si>
    <t>Mobilize Crew</t>
  </si>
  <si>
    <t>Dig foundatons</t>
  </si>
  <si>
    <t>Install swing set</t>
  </si>
  <si>
    <t>Clean up and Demob</t>
  </si>
  <si>
    <t>% of Project</t>
  </si>
  <si>
    <t>Build a swing set for Ruby</t>
  </si>
  <si>
    <t>Dig foundations</t>
  </si>
  <si>
    <t>Planned % each month</t>
  </si>
  <si>
    <t>Planned Cumulative %</t>
  </si>
  <si>
    <t>Actual %</t>
  </si>
  <si>
    <t>Actual Cumulative %</t>
  </si>
  <si>
    <t>Monthly Budget</t>
  </si>
  <si>
    <t>Cumulative Budget</t>
  </si>
  <si>
    <t xml:space="preserve">Actual Monthly Cost </t>
  </si>
  <si>
    <t>Cumulative Cost</t>
  </si>
  <si>
    <t>Cum. Cost as % of Budg.</t>
  </si>
  <si>
    <t>Planning Bar Chart</t>
  </si>
  <si>
    <t>Progress Reporting Bar Chart</t>
  </si>
  <si>
    <t>=planned</t>
  </si>
  <si>
    <t>=completed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</si>
</sst>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2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Sheet1!$C$4:$J$4</c:f>
              <c:strCache/>
            </c:strRef>
          </c:cat>
          <c:val>
            <c:numRef>
              <c:f>Sheet1!$C$14:$K$14</c:f>
              <c:numCache/>
            </c:numRef>
          </c:val>
          <c:smooth val="0"/>
        </c:ser>
        <c:axId val="24553870"/>
        <c:axId val="19658239"/>
      </c:line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(2)'!$C$4:$J$4</c:f>
              <c:strCache/>
            </c:strRef>
          </c:cat>
          <c:val>
            <c:numRef>
              <c:f>'Sheet1 (2)'!$C$14:$K$14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'Sheet1 (2)'!$C$16:$I$16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2706424"/>
        <c:axId val="48813497"/>
      </c:line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 Planned"% complete"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(3)'!$C$12:$K$12</c:f>
              <c:numCache/>
            </c:numRef>
          </c:val>
          <c:smooth val="0"/>
        </c:ser>
        <c:ser>
          <c:idx val="1"/>
          <c:order val="1"/>
          <c:tx>
            <c:v>Actual % complete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(3)'!$C$14:$I$14</c:f>
              <c:numCache/>
            </c:numRef>
          </c:val>
          <c:smooth val="0"/>
        </c:ser>
        <c:ser>
          <c:idx val="2"/>
          <c:order val="2"/>
          <c:tx>
            <c:v>Actual Cost % of Budgent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'Sheet1 (3)'!$C$2:$J$2</c:f>
              <c:strCache/>
            </c:strRef>
          </c:cat>
          <c:val>
            <c:numRef>
              <c:f>'Sheet1 (3)'!$C$19:$I$19</c:f>
              <c:numCache/>
            </c:numRef>
          </c:val>
          <c:smooth val="0"/>
        </c:ser>
        <c:axId val="36668290"/>
        <c:axId val="61579155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15</xdr:row>
      <xdr:rowOff>104775</xdr:rowOff>
    </xdr:from>
    <xdr:to>
      <xdr:col>9</xdr:col>
      <xdr:colOff>276225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2247900" y="3771900"/>
        <a:ext cx="467677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18</xdr:row>
      <xdr:rowOff>76200</xdr:rowOff>
    </xdr:from>
    <xdr:to>
      <xdr:col>9</xdr:col>
      <xdr:colOff>304800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276475" y="4419600"/>
        <a:ext cx="50006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7</xdr:row>
      <xdr:rowOff>0</xdr:rowOff>
    </xdr:from>
    <xdr:to>
      <xdr:col>8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05475" y="1800225"/>
          <a:ext cx="342900" cy="257175"/>
        </a:xfrm>
        <a:prstGeom prst="rect">
          <a:avLst/>
        </a:prstGeom>
        <a:solidFill>
          <a:srgbClr val="9933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7</xdr:row>
      <xdr:rowOff>247650</xdr:rowOff>
    </xdr:from>
    <xdr:to>
      <xdr:col>8</xdr:col>
      <xdr:colOff>9525</xdr:colOff>
      <xdr:row>9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762625" y="2047875"/>
          <a:ext cx="285750" cy="276225"/>
        </a:xfrm>
        <a:prstGeom prst="rect">
          <a:avLst/>
        </a:prstGeom>
        <a:solidFill>
          <a:srgbClr val="993300"/>
        </a:solidFill>
        <a:ln w="285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247650</xdr:rowOff>
    </xdr:from>
    <xdr:to>
      <xdr:col>8</xdr:col>
      <xdr:colOff>38100</xdr:colOff>
      <xdr:row>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429250" y="2047875"/>
          <a:ext cx="647700" cy="19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20</xdr:row>
      <xdr:rowOff>9525</xdr:rowOff>
    </xdr:from>
    <xdr:to>
      <xdr:col>10</xdr:col>
      <xdr:colOff>180975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2438400" y="4962525"/>
        <a:ext cx="60674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5</xdr:row>
      <xdr:rowOff>0</xdr:rowOff>
    </xdr:from>
    <xdr:to>
      <xdr:col>7</xdr:col>
      <xdr:colOff>371475</xdr:colOff>
      <xdr:row>7</xdr:row>
      <xdr:rowOff>0</xdr:rowOff>
    </xdr:to>
    <xdr:sp>
      <xdr:nvSpPr>
        <xdr:cNvPr id="2" name="Rectangle 5"/>
        <xdr:cNvSpPr>
          <a:spLocks/>
        </xdr:cNvSpPr>
      </xdr:nvSpPr>
      <xdr:spPr>
        <a:xfrm>
          <a:off x="5934075" y="1285875"/>
          <a:ext cx="371475" cy="514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1" max="1" width="26.57421875" style="1" customWidth="1"/>
    <col min="2" max="16384" width="9.140625" style="1" customWidth="1"/>
  </cols>
  <sheetData>
    <row r="2" ht="20.25">
      <c r="A2" s="1" t="s">
        <v>28</v>
      </c>
    </row>
    <row r="3" spans="1:3" ht="20.25">
      <c r="A3" s="1" t="s">
        <v>0</v>
      </c>
      <c r="C3" s="1" t="s">
        <v>17</v>
      </c>
    </row>
    <row r="4" spans="3:11" ht="20.2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16</v>
      </c>
    </row>
    <row r="5" ht="20.25">
      <c r="A5" s="1" t="s">
        <v>1</v>
      </c>
    </row>
    <row r="6" spans="1:11" ht="20.25">
      <c r="A6" s="1" t="s">
        <v>10</v>
      </c>
      <c r="C6" s="2"/>
      <c r="D6" s="2"/>
      <c r="K6" s="1">
        <v>10</v>
      </c>
    </row>
    <row r="7" spans="1:11" ht="20.25">
      <c r="A7" s="1" t="s">
        <v>11</v>
      </c>
      <c r="E7" s="2"/>
      <c r="K7" s="1">
        <v>5</v>
      </c>
    </row>
    <row r="8" spans="1:11" ht="20.25">
      <c r="A8" s="1" t="s">
        <v>12</v>
      </c>
      <c r="H8" s="2"/>
      <c r="K8" s="1">
        <v>5</v>
      </c>
    </row>
    <row r="9" spans="1:11" ht="20.25">
      <c r="A9" s="1" t="s">
        <v>18</v>
      </c>
      <c r="H9" s="2"/>
      <c r="K9" s="1">
        <v>40</v>
      </c>
    </row>
    <row r="10" spans="1:11" ht="20.25">
      <c r="A10" s="1" t="s">
        <v>14</v>
      </c>
      <c r="I10" s="2"/>
      <c r="K10" s="1">
        <v>30</v>
      </c>
    </row>
    <row r="11" spans="1:11" ht="20.25">
      <c r="A11" s="1" t="s">
        <v>15</v>
      </c>
      <c r="J11" s="2"/>
      <c r="K11" s="1">
        <v>10</v>
      </c>
    </row>
    <row r="13" spans="1:11" ht="20.25">
      <c r="A13" s="1" t="s">
        <v>19</v>
      </c>
      <c r="C13" s="1">
        <v>5</v>
      </c>
      <c r="D13" s="1">
        <v>5</v>
      </c>
      <c r="E13" s="1">
        <v>5</v>
      </c>
      <c r="F13" s="1">
        <v>0</v>
      </c>
      <c r="G13" s="1">
        <v>0</v>
      </c>
      <c r="H13" s="1">
        <v>45</v>
      </c>
      <c r="I13" s="1">
        <v>30</v>
      </c>
      <c r="J13" s="1">
        <v>10</v>
      </c>
      <c r="K13" s="1">
        <f>SUM(C13:J13)</f>
        <v>100</v>
      </c>
    </row>
    <row r="14" spans="1:10" ht="20.25">
      <c r="A14" s="1" t="s">
        <v>20</v>
      </c>
      <c r="C14" s="1">
        <v>5</v>
      </c>
      <c r="D14" s="1">
        <v>10</v>
      </c>
      <c r="E14" s="1">
        <v>15</v>
      </c>
      <c r="F14" s="1">
        <v>15</v>
      </c>
      <c r="G14" s="1">
        <v>15</v>
      </c>
      <c r="H14" s="1">
        <v>60</v>
      </c>
      <c r="I14" s="1">
        <v>90</v>
      </c>
      <c r="J14" s="1">
        <v>100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26.57421875" style="1" customWidth="1"/>
    <col min="2" max="8" width="9.140625" style="1" customWidth="1"/>
    <col min="9" max="9" width="14.00390625" style="1" bestFit="1" customWidth="1"/>
    <col min="10" max="16384" width="9.140625" style="1" customWidth="1"/>
  </cols>
  <sheetData>
    <row r="2" spans="1:9" ht="20.25">
      <c r="A2" s="1" t="s">
        <v>29</v>
      </c>
      <c r="E2" s="3"/>
      <c r="F2" s="4" t="s">
        <v>31</v>
      </c>
      <c r="H2" s="2"/>
      <c r="I2" s="4" t="s">
        <v>30</v>
      </c>
    </row>
    <row r="3" ht="20.25">
      <c r="A3" s="1" t="s">
        <v>0</v>
      </c>
    </row>
    <row r="4" spans="3:11" ht="20.25"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16</v>
      </c>
    </row>
    <row r="5" ht="20.25">
      <c r="A5" s="1" t="s">
        <v>1</v>
      </c>
    </row>
    <row r="6" spans="1:11" ht="20.25">
      <c r="A6" s="1" t="s">
        <v>10</v>
      </c>
      <c r="C6" s="3"/>
      <c r="D6" s="3"/>
      <c r="K6" s="1">
        <v>10</v>
      </c>
    </row>
    <row r="7" spans="1:11" ht="20.25">
      <c r="A7" s="1" t="s">
        <v>11</v>
      </c>
      <c r="E7" s="3"/>
      <c r="K7" s="1">
        <v>5</v>
      </c>
    </row>
    <row r="8" spans="1:11" ht="20.25">
      <c r="A8" s="1" t="s">
        <v>12</v>
      </c>
      <c r="H8" s="3"/>
      <c r="K8" s="1">
        <v>5</v>
      </c>
    </row>
    <row r="9" spans="1:11" ht="20.25">
      <c r="A9" s="1" t="s">
        <v>13</v>
      </c>
      <c r="H9" s="3"/>
      <c r="K9" s="1">
        <v>40</v>
      </c>
    </row>
    <row r="10" spans="1:11" ht="20.25">
      <c r="A10" s="1" t="s">
        <v>14</v>
      </c>
      <c r="I10" s="2"/>
      <c r="K10" s="1">
        <v>30</v>
      </c>
    </row>
    <row r="11" spans="1:11" ht="20.25">
      <c r="A11" s="1" t="s">
        <v>15</v>
      </c>
      <c r="J11" s="2"/>
      <c r="K11" s="1">
        <v>10</v>
      </c>
    </row>
    <row r="13" spans="1:11" ht="20.25">
      <c r="A13" s="1" t="s">
        <v>19</v>
      </c>
      <c r="C13" s="1">
        <v>5</v>
      </c>
      <c r="D13" s="1">
        <v>5</v>
      </c>
      <c r="E13" s="1">
        <v>5</v>
      </c>
      <c r="F13" s="1">
        <v>0</v>
      </c>
      <c r="G13" s="1">
        <v>0</v>
      </c>
      <c r="H13" s="1">
        <v>45</v>
      </c>
      <c r="I13" s="1">
        <v>30</v>
      </c>
      <c r="J13" s="1">
        <v>10</v>
      </c>
      <c r="K13" s="1">
        <f>SUM(C13:J13)</f>
        <v>100</v>
      </c>
    </row>
    <row r="14" spans="1:10" ht="20.25">
      <c r="A14" s="1" t="s">
        <v>20</v>
      </c>
      <c r="C14" s="1">
        <v>5</v>
      </c>
      <c r="D14" s="1">
        <v>10</v>
      </c>
      <c r="E14" s="1">
        <v>15</v>
      </c>
      <c r="F14" s="1">
        <v>15</v>
      </c>
      <c r="G14" s="1">
        <v>15</v>
      </c>
      <c r="H14" s="1">
        <v>60</v>
      </c>
      <c r="I14" s="1">
        <v>90</v>
      </c>
      <c r="J14" s="1">
        <v>100</v>
      </c>
    </row>
    <row r="15" spans="1:9" ht="20.25">
      <c r="A15" s="1" t="s">
        <v>21</v>
      </c>
      <c r="C15" s="1">
        <v>5</v>
      </c>
      <c r="D15" s="1">
        <v>5</v>
      </c>
      <c r="E15" s="1">
        <v>0</v>
      </c>
      <c r="F15" s="1">
        <v>0</v>
      </c>
      <c r="G15" s="1">
        <v>0</v>
      </c>
      <c r="H15" s="1">
        <v>20</v>
      </c>
      <c r="I15" s="1">
        <v>25</v>
      </c>
    </row>
    <row r="16" spans="1:9" ht="20.25">
      <c r="A16" s="1" t="s">
        <v>22</v>
      </c>
      <c r="C16" s="1">
        <f>C15</f>
        <v>5</v>
      </c>
      <c r="D16" s="1">
        <f aca="true" t="shared" si="0" ref="D16:I16">C16+D15</f>
        <v>10</v>
      </c>
      <c r="E16" s="1">
        <f t="shared" si="0"/>
        <v>10</v>
      </c>
      <c r="F16" s="1">
        <f t="shared" si="0"/>
        <v>10</v>
      </c>
      <c r="G16" s="1">
        <f t="shared" si="0"/>
        <v>10</v>
      </c>
      <c r="H16" s="1">
        <f t="shared" si="0"/>
        <v>30</v>
      </c>
      <c r="I16" s="1">
        <f t="shared" si="0"/>
        <v>55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7">
      <selection activeCell="E12" sqref="E10:E12"/>
    </sheetView>
  </sheetViews>
  <sheetFormatPr defaultColWidth="9.140625" defaultRowHeight="12.75"/>
  <cols>
    <col min="1" max="1" width="26.57421875" style="1" customWidth="1"/>
    <col min="2" max="2" width="9.140625" style="1" customWidth="1"/>
    <col min="3" max="4" width="10.28125" style="1" customWidth="1"/>
    <col min="5" max="5" width="11.421875" style="1" customWidth="1"/>
    <col min="6" max="6" width="11.140625" style="1" customWidth="1"/>
    <col min="7" max="7" width="10.140625" style="1" customWidth="1"/>
    <col min="8" max="8" width="12.140625" style="1" customWidth="1"/>
    <col min="9" max="9" width="11.7109375" style="1" customWidth="1"/>
    <col min="10" max="10" width="12.00390625" style="1" customWidth="1"/>
    <col min="11" max="11" width="12.140625" style="1" bestFit="1" customWidth="1"/>
    <col min="12" max="16384" width="9.140625" style="1" customWidth="1"/>
  </cols>
  <sheetData>
    <row r="1" ht="20.25">
      <c r="A1" s="1" t="s">
        <v>0</v>
      </c>
    </row>
    <row r="2" spans="3:11" ht="20.25"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16</v>
      </c>
    </row>
    <row r="3" ht="20.25">
      <c r="A3" s="1" t="s">
        <v>1</v>
      </c>
    </row>
    <row r="4" spans="1:11" ht="20.25">
      <c r="A4" s="1" t="s">
        <v>10</v>
      </c>
      <c r="C4" s="3"/>
      <c r="D4" s="3"/>
      <c r="E4" s="3"/>
      <c r="K4" s="1">
        <v>10</v>
      </c>
    </row>
    <row r="5" spans="1:11" ht="20.25">
      <c r="A5" s="1" t="s">
        <v>11</v>
      </c>
      <c r="E5" s="3"/>
      <c r="K5" s="1">
        <v>5</v>
      </c>
    </row>
    <row r="6" spans="1:11" ht="20.25">
      <c r="A6" s="1" t="s">
        <v>12</v>
      </c>
      <c r="H6" s="2"/>
      <c r="K6" s="1">
        <v>5</v>
      </c>
    </row>
    <row r="7" spans="1:11" ht="20.25">
      <c r="A7" s="1" t="s">
        <v>13</v>
      </c>
      <c r="H7" s="2"/>
      <c r="K7" s="1">
        <v>40</v>
      </c>
    </row>
    <row r="8" spans="1:11" ht="20.25">
      <c r="A8" s="1" t="s">
        <v>14</v>
      </c>
      <c r="I8" s="2"/>
      <c r="K8" s="1">
        <v>30</v>
      </c>
    </row>
    <row r="9" spans="1:11" ht="20.25">
      <c r="A9" s="1" t="s">
        <v>15</v>
      </c>
      <c r="J9" s="2"/>
      <c r="K9" s="1">
        <v>10</v>
      </c>
    </row>
    <row r="11" spans="1:11" ht="20.25">
      <c r="A11" s="1" t="s">
        <v>19</v>
      </c>
      <c r="C11" s="1">
        <v>5</v>
      </c>
      <c r="D11" s="1">
        <v>5</v>
      </c>
      <c r="E11" s="1">
        <v>5</v>
      </c>
      <c r="F11" s="1">
        <v>0</v>
      </c>
      <c r="G11" s="1">
        <v>0</v>
      </c>
      <c r="H11" s="1">
        <v>45</v>
      </c>
      <c r="I11" s="1">
        <v>30</v>
      </c>
      <c r="J11" s="1">
        <v>10</v>
      </c>
      <c r="K11" s="1">
        <f>SUM(C11:J11)</f>
        <v>100</v>
      </c>
    </row>
    <row r="12" spans="1:10" ht="20.25">
      <c r="A12" s="1" t="s">
        <v>20</v>
      </c>
      <c r="C12" s="1">
        <v>5</v>
      </c>
      <c r="D12" s="1">
        <v>10</v>
      </c>
      <c r="E12" s="1">
        <v>15</v>
      </c>
      <c r="F12" s="1">
        <v>15</v>
      </c>
      <c r="G12" s="1">
        <v>15</v>
      </c>
      <c r="H12" s="1">
        <v>60</v>
      </c>
      <c r="I12" s="1">
        <v>90</v>
      </c>
      <c r="J12" s="1">
        <v>100</v>
      </c>
    </row>
    <row r="13" spans="1:9" ht="20.25">
      <c r="A13" s="1" t="s">
        <v>21</v>
      </c>
      <c r="C13" s="1">
        <v>5</v>
      </c>
      <c r="D13" s="1">
        <v>5</v>
      </c>
      <c r="E13" s="1">
        <v>0</v>
      </c>
      <c r="F13" s="1">
        <v>0</v>
      </c>
      <c r="G13" s="1">
        <v>0</v>
      </c>
      <c r="H13" s="1">
        <v>20</v>
      </c>
      <c r="I13" s="1">
        <v>25</v>
      </c>
    </row>
    <row r="14" spans="1:9" ht="20.25">
      <c r="A14" s="1" t="s">
        <v>22</v>
      </c>
      <c r="C14" s="1">
        <f>C13</f>
        <v>5</v>
      </c>
      <c r="D14" s="1">
        <f aca="true" t="shared" si="0" ref="D14:I14">C14+D13</f>
        <v>10</v>
      </c>
      <c r="E14" s="1">
        <f t="shared" si="0"/>
        <v>10</v>
      </c>
      <c r="F14" s="1">
        <f t="shared" si="0"/>
        <v>10</v>
      </c>
      <c r="G14" s="1">
        <f t="shared" si="0"/>
        <v>10</v>
      </c>
      <c r="H14" s="1">
        <f t="shared" si="0"/>
        <v>30</v>
      </c>
      <c r="I14" s="1">
        <f t="shared" si="0"/>
        <v>55</v>
      </c>
    </row>
    <row r="15" spans="1:11" ht="20.25">
      <c r="A15" s="1" t="s">
        <v>23</v>
      </c>
      <c r="C15" s="1">
        <f>$K$15*C11/100</f>
        <v>10000</v>
      </c>
      <c r="D15" s="1">
        <f aca="true" t="shared" si="1" ref="D15:J15">$K$15*D11/100</f>
        <v>10000</v>
      </c>
      <c r="E15" s="1">
        <f t="shared" si="1"/>
        <v>10000</v>
      </c>
      <c r="F15" s="1">
        <f t="shared" si="1"/>
        <v>0</v>
      </c>
      <c r="G15" s="1">
        <f t="shared" si="1"/>
        <v>0</v>
      </c>
      <c r="H15" s="1">
        <f t="shared" si="1"/>
        <v>90000</v>
      </c>
      <c r="I15" s="1">
        <f t="shared" si="1"/>
        <v>60000</v>
      </c>
      <c r="J15" s="1">
        <f t="shared" si="1"/>
        <v>20000</v>
      </c>
      <c r="K15" s="1">
        <v>200000</v>
      </c>
    </row>
    <row r="16" spans="1:10" ht="20.25">
      <c r="A16" s="1" t="s">
        <v>24</v>
      </c>
      <c r="C16" s="1">
        <f>C15</f>
        <v>10000</v>
      </c>
      <c r="D16" s="1">
        <f>C16+D15</f>
        <v>20000</v>
      </c>
      <c r="E16" s="1">
        <f aca="true" t="shared" si="2" ref="E16:J16">D16+E15</f>
        <v>30000</v>
      </c>
      <c r="F16" s="1">
        <f t="shared" si="2"/>
        <v>30000</v>
      </c>
      <c r="G16" s="1">
        <f t="shared" si="2"/>
        <v>30000</v>
      </c>
      <c r="H16" s="1">
        <f t="shared" si="2"/>
        <v>120000</v>
      </c>
      <c r="I16" s="1">
        <f t="shared" si="2"/>
        <v>180000</v>
      </c>
      <c r="J16" s="1">
        <f t="shared" si="2"/>
        <v>200000</v>
      </c>
    </row>
    <row r="17" spans="1:9" ht="20.25">
      <c r="A17" s="1" t="s">
        <v>25</v>
      </c>
      <c r="C17" s="1">
        <v>5000</v>
      </c>
      <c r="D17" s="1">
        <v>7000</v>
      </c>
      <c r="E17" s="1">
        <v>1000</v>
      </c>
      <c r="F17" s="1">
        <v>1000</v>
      </c>
      <c r="G17" s="1">
        <v>0</v>
      </c>
      <c r="H17" s="1">
        <v>50000</v>
      </c>
      <c r="I17" s="1">
        <v>95000</v>
      </c>
    </row>
    <row r="18" spans="1:9" ht="20.25">
      <c r="A18" s="1" t="s">
        <v>26</v>
      </c>
      <c r="C18" s="1">
        <f>C17</f>
        <v>5000</v>
      </c>
      <c r="D18" s="1">
        <f aca="true" t="shared" si="3" ref="D18:I18">C18+D17</f>
        <v>12000</v>
      </c>
      <c r="E18" s="1">
        <f t="shared" si="3"/>
        <v>13000</v>
      </c>
      <c r="F18" s="1">
        <f t="shared" si="3"/>
        <v>14000</v>
      </c>
      <c r="G18" s="1">
        <f t="shared" si="3"/>
        <v>14000</v>
      </c>
      <c r="H18" s="1">
        <f t="shared" si="3"/>
        <v>64000</v>
      </c>
      <c r="I18" s="1">
        <f t="shared" si="3"/>
        <v>159000</v>
      </c>
    </row>
    <row r="19" spans="1:9" ht="20.25">
      <c r="A19" s="1" t="s">
        <v>27</v>
      </c>
      <c r="C19" s="1">
        <f>(C18/$K$15)*100</f>
        <v>2.5</v>
      </c>
      <c r="D19" s="1">
        <f aca="true" t="shared" si="4" ref="D19:I19">(D18/$K$15)*100</f>
        <v>6</v>
      </c>
      <c r="E19" s="1">
        <f t="shared" si="4"/>
        <v>6.5</v>
      </c>
      <c r="F19" s="1">
        <f t="shared" si="4"/>
        <v>7.000000000000001</v>
      </c>
      <c r="G19" s="1">
        <f t="shared" si="4"/>
        <v>7.000000000000001</v>
      </c>
      <c r="H19" s="1">
        <f t="shared" si="4"/>
        <v>32</v>
      </c>
      <c r="I19" s="1">
        <f t="shared" si="4"/>
        <v>79.5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and Environmental Engineering,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Perkins</dc:creator>
  <cp:keywords/>
  <dc:description/>
  <cp:lastModifiedBy>Robert A. Perkins</cp:lastModifiedBy>
  <dcterms:created xsi:type="dcterms:W3CDTF">2000-02-21T06:39:40Z</dcterms:created>
  <dcterms:modified xsi:type="dcterms:W3CDTF">2001-10-28T19:18:49Z</dcterms:modified>
  <cp:category/>
  <cp:version/>
  <cp:contentType/>
  <cp:contentStatus/>
</cp:coreProperties>
</file>